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<sst xmlns="http://schemas.openxmlformats.org/spreadsheetml/2006/main" count="936" uniqueCount="68">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</sst>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80" sqref="O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38647.6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50810.40000000001</v>
      </c>
      <c r="AG9" s="50">
        <f>AG10+AG15+AG24+AG33+AG47+AG52+AG54+AG61+AG62+AG71+AG72+AG76+AG88+AG81+AG83+AG82+AG69+AG89+AG91+AG90+AG70+AG40+AG92</f>
        <v>154968.40000000002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1011.3</v>
      </c>
      <c r="AG10" s="27">
        <f>B10+C10-AF10</f>
        <v>7154.799999999999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655.5</v>
      </c>
      <c r="AG11" s="27">
        <f>B11+C11-AF11</f>
        <v>5552.700000000001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319.29999999999995</v>
      </c>
      <c r="AG14" s="27">
        <f>AG10-AG11-AG12-AG13</f>
        <v>1382.3999999999985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6637.700000000001</v>
      </c>
      <c r="AG15" s="27">
        <f aca="true" t="shared" si="3" ref="AG15:AG31">B15+C15-AF15</f>
        <v>35886.40000000001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2832.1</v>
      </c>
      <c r="AG16" s="71">
        <f t="shared" si="3"/>
        <v>16343.199999999999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5927.5</v>
      </c>
      <c r="AG17" s="27">
        <f t="shared" si="3"/>
        <v>11294.8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246.1</v>
      </c>
      <c r="AG19" s="27">
        <f t="shared" si="3"/>
        <v>4436.599999999999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23</v>
      </c>
      <c r="AG20" s="27">
        <f t="shared" si="3"/>
        <v>14774.9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164.3</v>
      </c>
      <c r="AG21" s="27">
        <f t="shared" si="3"/>
        <v>1388.6000000000001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276.80000000000064</v>
      </c>
      <c r="AG23" s="27">
        <f t="shared" si="3"/>
        <v>3974.1000000000026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904.3</v>
      </c>
      <c r="AG24" s="27">
        <f t="shared" si="3"/>
        <v>29622.2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706.4999999999999</v>
      </c>
      <c r="AG25" s="71">
        <f t="shared" si="3"/>
        <v>20594.2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17204.600000000002</v>
      </c>
      <c r="AH26" s="6"/>
    </row>
    <row r="27" spans="1:33" ht="15.75">
      <c r="A27" s="3" t="s">
        <v>3</v>
      </c>
      <c r="B27" s="22">
        <f>1737+348</f>
        <v>2085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281.40000000000003</v>
      </c>
      <c r="AG27" s="27">
        <f t="shared" si="3"/>
        <v>3828.7000000000003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f>1222.8+144.8</f>
        <v>1367.6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390.40000000000003</v>
      </c>
      <c r="AG29" s="27">
        <f t="shared" si="3"/>
        <v>2692.9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209.50000000000006</v>
      </c>
      <c r="AG32" s="27">
        <f>AG24-AG26-AG27-AG28-AG29-AG30-AG31</f>
        <v>5343.5999999999985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</v>
      </c>
      <c r="AG33" s="27">
        <f aca="true" t="shared" si="6" ref="AG33:AG38">B33+C33-AF33</f>
        <v>3806.8999999999996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</v>
      </c>
      <c r="AG34" s="27">
        <f t="shared" si="6"/>
        <v>182.4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175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51.399999999999636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242.4</v>
      </c>
      <c r="AG40" s="27">
        <f aca="true" t="shared" si="8" ref="AG40:AG45">B40+C40-AF40</f>
        <v>472.5000000000001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22.699999999999992</v>
      </c>
      <c r="AG46" s="27">
        <f>AG40-AG41-AG42-AG43-AG44-AG45</f>
        <v>65.40000000000009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223.1</v>
      </c>
      <c r="AG47" s="27">
        <f>B47+C47-AF47</f>
        <v>1703.3000000000002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154.1</v>
      </c>
      <c r="AG49" s="27">
        <f>B49+C49-AF49</f>
        <v>1023.3000000000001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46.900000000000006</v>
      </c>
      <c r="AG51" s="27">
        <f>AG47-AG49-AG48</f>
        <v>662.7000000000002</v>
      </c>
    </row>
    <row r="52" spans="1:33" ht="15" customHeight="1">
      <c r="A52" s="4" t="s">
        <v>0</v>
      </c>
      <c r="B52" s="22">
        <f>4213.9+3744.2</f>
        <v>7958.099999999999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3093.7999999999997</v>
      </c>
      <c r="AG52" s="27">
        <f aca="true" t="shared" si="12" ref="AG52:AG59">B52+C52-AF52</f>
        <v>10177.3</v>
      </c>
    </row>
    <row r="53" spans="1:33" ht="15" customHeight="1">
      <c r="A53" s="3" t="s">
        <v>2</v>
      </c>
      <c r="B53" s="22">
        <f>369.5+400+30</f>
        <v>799.5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35.4</v>
      </c>
      <c r="AG53" s="27">
        <f t="shared" si="12"/>
        <v>851.2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1136.5</v>
      </c>
      <c r="AG54" s="22">
        <f t="shared" si="12"/>
        <v>3853.5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497.4</v>
      </c>
      <c r="AG55" s="22">
        <f t="shared" si="12"/>
        <v>2057.6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2.8</v>
      </c>
      <c r="AG57" s="22">
        <f t="shared" si="12"/>
        <v>630.7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636.3000000000001</v>
      </c>
      <c r="AG60" s="22">
        <f>AG54-AG55-AG57-AG59-AG56-AG58</f>
        <v>1165.2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21.7</v>
      </c>
      <c r="AG61" s="22">
        <f aca="true" t="shared" si="15" ref="AG61:AG67">B61+C61-AF61</f>
        <v>219.40000000000003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176.4</v>
      </c>
      <c r="AG62" s="22">
        <f t="shared" si="15"/>
        <v>2621.7999999999997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222.29999999999998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</v>
      </c>
      <c r="AG68" s="22">
        <f>AG62-AG63-AG66-AG67-AG65-AG64</f>
        <v>1522.6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5660.400000000001</v>
      </c>
      <c r="AG69" s="30">
        <f aca="true" t="shared" si="17" ref="AG69:AG92">B69+C69-AF69</f>
        <v>181.9999999999991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</f>
        <v>448.4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130.3</v>
      </c>
      <c r="AG72" s="30">
        <f t="shared" si="17"/>
        <v>3561.7999999999997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28.9</v>
      </c>
      <c r="AG76" s="30">
        <f t="shared" si="17"/>
        <v>462.1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73.2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1749.6999999999998</v>
      </c>
      <c r="AG89" s="22">
        <f t="shared" si="17"/>
        <v>5794.500000000001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</f>
        <v>69012.1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28986.300000000003</v>
      </c>
      <c r="AG92" s="22">
        <f t="shared" si="17"/>
        <v>47329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50810.40000000001</v>
      </c>
      <c r="AG94" s="58">
        <f>AG10+AG15+AG24+AG33+AG47+AG52+AG54+AG61+AG62+AG69+AG71+AG72+AG76+AG81+AG82+AG83+AG88+AG89+AG90+AG91+AG70+AG40+AG92</f>
        <v>154968.40000000002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7492.8</v>
      </c>
      <c r="AG95" s="27">
        <f>B95+C95-AF95</f>
        <v>37473.3</v>
      </c>
    </row>
    <row r="96" spans="1:33" ht="15.75">
      <c r="A96" s="3" t="s">
        <v>2</v>
      </c>
      <c r="B96" s="22">
        <f aca="true" t="shared" si="20" ref="B96:AD96">B12+B20+B29+B36+B57+B66+B44+B80+B74+B53</f>
        <v>3064.3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511.4000000000001</v>
      </c>
      <c r="AG96" s="27">
        <f>B96+C96-AF96</f>
        <v>19977.899999999998</v>
      </c>
    </row>
    <row r="97" spans="1:33" ht="15.75">
      <c r="A97" s="3" t="s">
        <v>3</v>
      </c>
      <c r="B97" s="22">
        <f aca="true" t="shared" si="21" ref="B97:AA97">B18+B27+B42+B64+B78</f>
        <v>2085.8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281.40000000000003</v>
      </c>
      <c r="AG97" s="27">
        <f>B97+C97-AF97</f>
        <v>3868.7000000000003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269.1</v>
      </c>
      <c r="AG98" s="27">
        <f>B98+C98-AF98</f>
        <v>4914.599999999999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318.4</v>
      </c>
      <c r="AG99" s="27">
        <f>B99+C99-AF99</f>
        <v>6493.1</v>
      </c>
    </row>
    <row r="100" spans="1:33" ht="12.75">
      <c r="A100" s="1" t="s">
        <v>41</v>
      </c>
      <c r="B100" s="2">
        <f aca="true" t="shared" si="25" ref="B100:AD100">B94-B95-B96-B97-B98-B99</f>
        <v>92113.19999999998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41937.3</v>
      </c>
      <c r="AG100" s="2">
        <f>AG94-AG95-AG96-AG97-AG98-AG99</f>
        <v>82240.80000000002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2016-08-10T11:45:16Z</cp:lastPrinted>
  <dcterms:created xsi:type="dcterms:W3CDTF">2002-11-05T08:53:00Z</dcterms:created>
  <dcterms:modified xsi:type="dcterms:W3CDTF">2016-08-11T04:58:17Z</dcterms:modified>
  <cp:category/>
  <cp:version/>
  <cp:contentType/>
  <cp:contentStatus/>
</cp:coreProperties>
</file>